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E:\FRANCISCO TRANSPARENCIA\"/>
    </mc:Choice>
  </mc:AlternateContent>
  <xr:revisionPtr revIDLastSave="0" documentId="8_{D325ACBF-468E-4BA4-A7C6-34E3689A284C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nero feb2022" sheetId="50" r:id="rId1"/>
    <sheet name="Hoja1" sheetId="51" r:id="rId2"/>
  </sheets>
  <definedNames>
    <definedName name="_xlnm.Print_Area" localSheetId="0">'enero feb2022'!$A$1:$M$36</definedName>
    <definedName name="_xlnm.Print_Titles" localSheetId="0">'enero feb2022'!$1:$12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9" i="50" l="1"/>
  <c r="D8" i="51"/>
  <c r="K29" i="50" l="1"/>
  <c r="M13" i="50" l="1"/>
  <c r="I29" i="50" l="1"/>
  <c r="M29" i="50" s="1"/>
  <c r="J29" i="50" l="1"/>
  <c r="M14" i="50" l="1"/>
  <c r="M15" i="50" l="1"/>
  <c r="M16" i="50" s="1"/>
  <c r="M17" i="50" s="1"/>
  <c r="M18" i="50" s="1"/>
  <c r="M19" i="50" l="1"/>
  <c r="M20" i="50" s="1"/>
  <c r="M21" i="50" s="1"/>
  <c r="M22" i="50" s="1"/>
  <c r="M23" i="50" s="1"/>
  <c r="M24" i="50" s="1"/>
  <c r="M25" i="50" s="1"/>
  <c r="M26" i="50" s="1"/>
  <c r="M27" i="50" s="1"/>
  <c r="M28" i="50" s="1"/>
</calcChain>
</file>

<file path=xl/sharedStrings.xml><?xml version="1.0" encoding="utf-8"?>
<sst xmlns="http://schemas.openxmlformats.org/spreadsheetml/2006/main" count="75" uniqueCount="53">
  <si>
    <t>Fecha</t>
  </si>
  <si>
    <t>No. Ck/Transf.</t>
  </si>
  <si>
    <t>Descripcion</t>
  </si>
  <si>
    <t>MINISTERIO DE LA MUJER</t>
  </si>
  <si>
    <t>organismo financiador</t>
  </si>
  <si>
    <t xml:space="preserve">Agencia Española de Cooperación Internacional para el Desarrollo </t>
  </si>
  <si>
    <t>REVISADO POR:</t>
  </si>
  <si>
    <t>240-015284-0</t>
  </si>
  <si>
    <r>
      <rPr>
        <b/>
        <sz val="11"/>
        <color theme="1"/>
        <rFont val="Calibri"/>
        <family val="2"/>
        <scheme val="minor"/>
      </rPr>
      <t>Gasto</t>
    </r>
    <r>
      <rPr>
        <sz val="11"/>
        <color theme="1"/>
        <rFont val="Calibri"/>
        <family val="2"/>
        <scheme val="minor"/>
      </rPr>
      <t>s en monedas   RD$</t>
    </r>
  </si>
  <si>
    <t>No. Cuentas Bancarias</t>
  </si>
  <si>
    <t>Imputacion del          Gatos (Objetal)</t>
  </si>
  <si>
    <t xml:space="preserve">Gastos en Monedas Extranjera           </t>
  </si>
  <si>
    <t>Tasa cambiaria</t>
  </si>
  <si>
    <t>transf, 4524000000004</t>
  </si>
  <si>
    <t>Aporte reunión del "Consejo de Ministras de Centro America (COMCA)</t>
  </si>
  <si>
    <t>RELACION INGRESOS Y EGRESOS</t>
  </si>
  <si>
    <t>Balance        Ingresos En Monedas Extranjera</t>
  </si>
  <si>
    <t>240-012102-2</t>
  </si>
  <si>
    <t>Aporte , Para selección de Centros Educativos , para la formación de Jovenes multipicadores 2020</t>
  </si>
  <si>
    <t>AUTORIZADO POR:</t>
  </si>
  <si>
    <t>PREPARADO POR :</t>
  </si>
  <si>
    <t>IVELISSE VARGAS S.</t>
  </si>
  <si>
    <t>RAISA ROBLES N.</t>
  </si>
  <si>
    <t>FELIX de JESUS RAMIREZ</t>
  </si>
  <si>
    <t>operativa Recursos Directos</t>
  </si>
  <si>
    <r>
      <t xml:space="preserve">“Donacion Cooperacion Española ;  para la </t>
    </r>
    <r>
      <rPr>
        <b/>
        <i/>
        <sz val="9"/>
        <color indexed="8"/>
        <rFont val="Calibri"/>
        <family val="2"/>
        <scheme val="minor"/>
      </rPr>
      <t xml:space="preserve">Mejora de la Calidad de los Servicios dirigidos a la Atención y Protección Eficaz a Víctimas de Violencia de Género en  República </t>
    </r>
  </si>
  <si>
    <t>Transferencia</t>
  </si>
  <si>
    <t>colectora Rep.Dom</t>
  </si>
  <si>
    <t>US$54.08</t>
  </si>
  <si>
    <t>BANCO CENTROAMERICANO DE INTEGRACION ECONOMICA</t>
  </si>
  <si>
    <t>N/A</t>
  </si>
  <si>
    <t>KOREA</t>
  </si>
  <si>
    <r>
      <t>Aporte  (</t>
    </r>
    <r>
      <rPr>
        <b/>
        <i/>
        <sz val="9"/>
        <rFont val="Calibri"/>
        <family val="2"/>
        <scheme val="minor"/>
      </rPr>
      <t>BANCO CENTROAMERICANO DE INTEGRACION ECONOMICA</t>
    </r>
    <r>
      <rPr>
        <i/>
        <sz val="9"/>
        <rFont val="Calibri"/>
        <family val="2"/>
        <scheme val="minor"/>
      </rPr>
      <t xml:space="preserve">) </t>
    </r>
    <r>
      <rPr>
        <b/>
        <i/>
        <sz val="9"/>
        <rFont val="Calibri"/>
        <family val="2"/>
        <scheme val="minor"/>
      </rPr>
      <t>BCIE</t>
    </r>
    <r>
      <rPr>
        <i/>
        <sz val="9"/>
        <rFont val="Calibri"/>
        <family val="2"/>
        <scheme val="minor"/>
      </rPr>
      <t xml:space="preserve"> (Contrapartida para las actividades de  conmeracion' dia internacional de la mujer'</t>
    </r>
  </si>
  <si>
    <t>Korea</t>
  </si>
  <si>
    <t>TRANSFERENCIA KOREA , d/f 17/11/2022</t>
  </si>
  <si>
    <t>4to Aporte , Para selección de Centros Educativos , para la formación de Jovenes multipicadores 2022</t>
  </si>
  <si>
    <t>US$469.62</t>
  </si>
  <si>
    <t>2.2.8.2.01</t>
  </si>
  <si>
    <r>
      <t xml:space="preserve">Del </t>
    </r>
    <r>
      <rPr>
        <b/>
        <u/>
        <sz val="11"/>
        <color theme="1"/>
        <rFont val="Calibri"/>
        <family val="2"/>
        <scheme val="minor"/>
      </rPr>
      <t xml:space="preserve"> 31 DICIEMBRE 2022  al 31 de ENERO  del 2023</t>
    </r>
  </si>
  <si>
    <r>
      <rPr>
        <b/>
        <sz val="11"/>
        <color theme="1"/>
        <rFont val="Calibri"/>
        <family val="2"/>
        <scheme val="minor"/>
      </rPr>
      <t>Balance Inicial del 31 DICIEMBRE 2022         Ingresos</t>
    </r>
    <r>
      <rPr>
        <sz val="11"/>
        <color theme="1"/>
        <rFont val="Calibri"/>
        <family val="2"/>
        <scheme val="minor"/>
      </rPr>
      <t xml:space="preserve"> en Monedas RD$</t>
    </r>
  </si>
  <si>
    <t>Ingresos monedas RD$ mes ENERO 2023</t>
  </si>
  <si>
    <t>Balance al 31 ENERO 2023</t>
  </si>
  <si>
    <t xml:space="preserve">APORTE KOREA </t>
  </si>
  <si>
    <t>cargos bancarios corresp. Al mes ENERO 2023</t>
  </si>
  <si>
    <t>CK.1748</t>
  </si>
  <si>
    <t>CK.1749</t>
  </si>
  <si>
    <r>
      <t>pago viaticos  A</t>
    </r>
    <r>
      <rPr>
        <b/>
        <sz val="11"/>
        <color theme="1"/>
        <rFont val="Calibri"/>
        <family val="2"/>
        <scheme val="minor"/>
      </rPr>
      <t xml:space="preserve"> YUDERKA BELLO</t>
    </r>
    <r>
      <rPr>
        <sz val="11"/>
        <color theme="1"/>
        <rFont val="Calibri"/>
        <family val="2"/>
        <scheme val="minor"/>
      </rPr>
      <t xml:space="preserve"> ,para la entrega de kits y manuales a multiplicadores/as del iii grupo del proyecto ''prevencion de embarazo en adolescentes y fortalecimiento de la salud integral de adolescentes en la republica dominicana, efectuado en san juan el 12 de enero 2023.</t>
    </r>
  </si>
  <si>
    <r>
      <t xml:space="preserve">Pago viaticos A </t>
    </r>
    <r>
      <rPr>
        <b/>
        <sz val="11"/>
        <color theme="1"/>
        <rFont val="Calibri"/>
        <family val="2"/>
        <scheme val="minor"/>
      </rPr>
      <t>YOVANNY CORNIEL PEÑA</t>
    </r>
    <r>
      <rPr>
        <sz val="11"/>
        <color theme="1"/>
        <rFont val="Calibri"/>
        <family val="2"/>
        <scheme val="minor"/>
      </rPr>
      <t xml:space="preserve"> , para la entrega de kits y manuales a multiplicadores/as del iii grupo del proyecto ''prevencion de embarazo en adolescentes y fortalecimiento de la salud integral de adolescentes en la republica dominicana, efectuado en san juan el 12 de enero 2023.</t>
    </r>
  </si>
  <si>
    <t>CK.1747</t>
  </si>
  <si>
    <t>PAGO NCF: B1500000336, POR IMPRESION DE MANUALES DE MULTIPLICADORES/AS E INSTRUCTORES DEL 1ER. Y 2DO. CICLO DEL PROYECTO PREVENCION DE EMBARAZOS EN ADOLESCENTES Y FORTALECIMIENTO DE LA SALUD INTEGRAL DE ADOLESCENTES EN REPUBLICA DOMINICANA (FASE III).</t>
  </si>
  <si>
    <t>Pago NCF: B1500000336, por impresion de manuales de multiplicadores/as e instructores del 1er. y 2do. ciclo del proyecto prevencion de embarazos en adolescentes y fortalecimiento de la salud integral de adolescentes en republica dominicana (fase iii).</t>
  </si>
  <si>
    <t>2.2.3.1</t>
  </si>
  <si>
    <t>Bce al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</si>
</sst>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\ * #,##0.00_-;\-[$€-2]\ * #,##0.00_-;_-[$€-2]\ * &quot;-&quot;??_-;_-@_-"/>
    <numFmt numFmtId="167" formatCode="_-[$RD$-1C0A]* #,##0.00_-;\-[$RD$-1C0A]* #,##0.00_-;_-[$RD$-1C0A]* &quot;-&quot;??_-;_-@_-"/>
    <numFmt numFmtId="168" formatCode="_([$€-2]\ * #,##0.00_);_([$€-2]\ * \(#,##0.00\);_([$€-2]\ * &quot;-&quot;??_);_(@_)"/>
    <numFmt numFmtId="169" formatCode="_-* #,##0.00\ [$€-C0A]_-;\-* #,##0.00\ [$€-C0A]_-;_-* &quot;-&quot;??\ [$€-C0A]_-;_-@_-"/>
    <numFmt numFmtId="170" formatCode="_-[$£-809]* #,##0.00_-;\-[$£-809]* #,##0.00_-;_-[$£-809]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2"/>
      <color indexed="8"/>
      <name val="Arial"/>
      <family val="2"/>
    </font>
    <font>
      <i/>
      <sz val="9"/>
      <color indexed="8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9"/>
      <color theme="1"/>
      <name val="Arial Narrow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rgb="FF333333"/>
      <name val="Helvetica"/>
      <family val="2"/>
    </font>
    <font>
      <i/>
      <sz val="10"/>
      <color indexed="8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44" fontId="0" fillId="0" borderId="0" xfId="0" applyNumberFormat="1"/>
    <xf numFmtId="0" fontId="0" fillId="2" borderId="7" xfId="0" applyFill="1" applyBorder="1" applyAlignment="1">
      <alignment horizontal="center" vertical="center" wrapText="1"/>
    </xf>
    <xf numFmtId="0" fontId="0" fillId="0" borderId="8" xfId="0" applyBorder="1" applyAlignment="1"/>
    <xf numFmtId="0" fontId="0" fillId="2" borderId="3" xfId="0" applyFill="1" applyBorder="1" applyAlignment="1">
      <alignment horizontal="center" vertical="center" wrapText="1"/>
    </xf>
    <xf numFmtId="0" fontId="9" fillId="0" borderId="8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0" fillId="0" borderId="8" xfId="0" applyFont="1" applyBorder="1" applyAlignment="1">
      <alignment horizontal="center" wrapText="1"/>
    </xf>
    <xf numFmtId="0" fontId="9" fillId="0" borderId="10" xfId="0" applyFont="1" applyBorder="1" applyAlignment="1">
      <alignment vertical="center"/>
    </xf>
    <xf numFmtId="0" fontId="10" fillId="0" borderId="8" xfId="0" applyFont="1" applyBorder="1" applyAlignment="1">
      <alignment horizontal="center"/>
    </xf>
    <xf numFmtId="0" fontId="10" fillId="0" borderId="10" xfId="0" applyFont="1" applyBorder="1" applyAlignment="1">
      <alignment vertical="center"/>
    </xf>
    <xf numFmtId="167" fontId="9" fillId="0" borderId="8" xfId="0" applyNumberFormat="1" applyFont="1" applyBorder="1" applyAlignment="1">
      <alignment vertical="center"/>
    </xf>
    <xf numFmtId="167" fontId="9" fillId="0" borderId="8" xfId="0" applyNumberFormat="1" applyFont="1" applyBorder="1" applyAlignment="1">
      <alignment horizontal="center" vertical="center"/>
    </xf>
    <xf numFmtId="166" fontId="9" fillId="0" borderId="8" xfId="0" applyNumberFormat="1" applyFont="1" applyBorder="1" applyAlignment="1">
      <alignment vertical="center"/>
    </xf>
    <xf numFmtId="166" fontId="9" fillId="0" borderId="8" xfId="0" applyNumberFormat="1" applyFont="1" applyBorder="1" applyAlignment="1">
      <alignment horizontal="center" vertical="center"/>
    </xf>
    <xf numFmtId="168" fontId="9" fillId="0" borderId="8" xfId="0" applyNumberFormat="1" applyFont="1" applyBorder="1" applyAlignment="1">
      <alignment horizontal="center" vertical="center"/>
    </xf>
    <xf numFmtId="165" fontId="9" fillId="0" borderId="8" xfId="1" applyFont="1" applyBorder="1" applyAlignment="1">
      <alignment vertical="center"/>
    </xf>
    <xf numFmtId="0" fontId="9" fillId="0" borderId="8" xfId="1" applyNumberFormat="1" applyFont="1" applyBorder="1" applyAlignment="1">
      <alignment horizontal="center" vertical="center"/>
    </xf>
    <xf numFmtId="170" fontId="0" fillId="0" borderId="0" xfId="0" applyNumberFormat="1" applyAlignment="1">
      <alignment vertical="center"/>
    </xf>
    <xf numFmtId="0" fontId="9" fillId="0" borderId="8" xfId="0" applyFont="1" applyBorder="1" applyAlignment="1">
      <alignment vertical="center"/>
    </xf>
    <xf numFmtId="170" fontId="9" fillId="0" borderId="8" xfId="0" applyNumberFormat="1" applyFont="1" applyBorder="1" applyAlignment="1">
      <alignment horizontal="center" vertical="center"/>
    </xf>
    <xf numFmtId="14" fontId="9" fillId="0" borderId="8" xfId="0" applyNumberFormat="1" applyFont="1" applyBorder="1" applyAlignment="1">
      <alignment vertical="center"/>
    </xf>
    <xf numFmtId="44" fontId="8" fillId="0" borderId="8" xfId="2" applyFont="1" applyBorder="1" applyAlignment="1"/>
    <xf numFmtId="0" fontId="2" fillId="0" borderId="9" xfId="0" applyFont="1" applyBorder="1" applyAlignment="1"/>
    <xf numFmtId="0" fontId="10" fillId="0" borderId="7" xfId="0" applyFont="1" applyBorder="1" applyAlignment="1"/>
    <xf numFmtId="167" fontId="10" fillId="0" borderId="7" xfId="0" applyNumberFormat="1" applyFont="1" applyBorder="1" applyAlignment="1"/>
    <xf numFmtId="168" fontId="10" fillId="0" borderId="7" xfId="0" applyNumberFormat="1" applyFont="1" applyBorder="1" applyAlignment="1"/>
    <xf numFmtId="165" fontId="10" fillId="0" borderId="7" xfId="0" applyNumberFormat="1" applyFont="1" applyBorder="1" applyAlignment="1"/>
    <xf numFmtId="0" fontId="9" fillId="0" borderId="5" xfId="0" applyFont="1" applyBorder="1" applyAlignment="1"/>
    <xf numFmtId="44" fontId="9" fillId="0" borderId="6" xfId="0" applyNumberFormat="1" applyFont="1" applyBorder="1" applyAlignment="1"/>
    <xf numFmtId="0" fontId="9" fillId="0" borderId="0" xfId="0" applyFont="1" applyAlignment="1"/>
    <xf numFmtId="168" fontId="9" fillId="0" borderId="0" xfId="0" applyNumberFormat="1" applyFont="1" applyAlignment="1"/>
    <xf numFmtId="164" fontId="9" fillId="0" borderId="0" xfId="0" applyNumberFormat="1" applyFont="1" applyAlignment="1"/>
    <xf numFmtId="44" fontId="9" fillId="0" borderId="0" xfId="0" applyNumberFormat="1" applyFont="1" applyAlignment="1"/>
    <xf numFmtId="0" fontId="0" fillId="2" borderId="0" xfId="0" applyFill="1" applyAlignment="1">
      <alignment vertical="center" wrapText="1"/>
    </xf>
    <xf numFmtId="169" fontId="0" fillId="2" borderId="0" xfId="0" applyNumberFormat="1" applyFill="1" applyAlignment="1">
      <alignment horizontal="center" vertical="center" wrapText="1"/>
    </xf>
    <xf numFmtId="14" fontId="7" fillId="0" borderId="8" xfId="0" applyNumberFormat="1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0" fillId="0" borderId="4" xfId="0" applyBorder="1" applyAlignment="1"/>
    <xf numFmtId="0" fontId="10" fillId="0" borderId="1" xfId="0" applyFont="1" applyFill="1" applyBorder="1" applyAlignment="1">
      <alignment horizontal="center" wrapText="1"/>
    </xf>
    <xf numFmtId="169" fontId="14" fillId="0" borderId="8" xfId="1" applyNumberFormat="1" applyFont="1" applyBorder="1" applyAlignment="1">
      <alignment wrapText="1"/>
    </xf>
    <xf numFmtId="0" fontId="11" fillId="0" borderId="8" xfId="0" applyFont="1" applyBorder="1" applyAlignment="1">
      <alignment wrapText="1"/>
    </xf>
    <xf numFmtId="165" fontId="14" fillId="0" borderId="8" xfId="1" applyFont="1" applyBorder="1" applyAlignment="1">
      <alignment wrapText="1"/>
    </xf>
    <xf numFmtId="0" fontId="12" fillId="0" borderId="8" xfId="0" applyFont="1" applyBorder="1" applyAlignment="1">
      <alignment wrapText="1"/>
    </xf>
    <xf numFmtId="170" fontId="14" fillId="0" borderId="8" xfId="0" applyNumberFormat="1" applyFont="1" applyBorder="1" applyAlignment="1">
      <alignment wrapText="1"/>
    </xf>
    <xf numFmtId="0" fontId="9" fillId="0" borderId="8" xfId="0" applyFont="1" applyBorder="1" applyAlignment="1">
      <alignment horizontal="center"/>
    </xf>
    <xf numFmtId="43" fontId="0" fillId="0" borderId="8" xfId="3" applyFont="1" applyBorder="1"/>
    <xf numFmtId="43" fontId="0" fillId="0" borderId="0" xfId="0" applyNumberFormat="1"/>
    <xf numFmtId="0" fontId="15" fillId="0" borderId="8" xfId="0" applyFont="1" applyBorder="1" applyAlignment="1">
      <alignment wrapText="1"/>
    </xf>
    <xf numFmtId="0" fontId="10" fillId="0" borderId="8" xfId="0" applyFont="1" applyFill="1" applyBorder="1" applyAlignment="1">
      <alignment horizontal="center" wrapText="1"/>
    </xf>
    <xf numFmtId="44" fontId="14" fillId="0" borderId="8" xfId="2" applyFont="1" applyBorder="1" applyAlignment="1">
      <alignment wrapText="1"/>
    </xf>
    <xf numFmtId="44" fontId="7" fillId="0" borderId="8" xfId="2" applyFont="1" applyBorder="1"/>
    <xf numFmtId="43" fontId="7" fillId="0" borderId="8" xfId="3" applyFont="1" applyBorder="1" applyAlignment="1"/>
    <xf numFmtId="166" fontId="17" fillId="0" borderId="8" xfId="0" applyNumberFormat="1" applyFont="1" applyBorder="1" applyAlignment="1">
      <alignment horizontal="center" vertical="center"/>
    </xf>
    <xf numFmtId="43" fontId="18" fillId="0" borderId="8" xfId="3" applyFont="1" applyBorder="1" applyAlignment="1"/>
    <xf numFmtId="0" fontId="0" fillId="0" borderId="8" xfId="0" applyBorder="1"/>
    <xf numFmtId="43" fontId="19" fillId="0" borderId="8" xfId="3" applyFont="1" applyBorder="1"/>
    <xf numFmtId="0" fontId="11" fillId="0" borderId="12" xfId="0" applyFont="1" applyBorder="1" applyAlignment="1">
      <alignment wrapText="1"/>
    </xf>
    <xf numFmtId="0" fontId="0" fillId="0" borderId="8" xfId="0" applyBorder="1" applyAlignment="1">
      <alignment wrapText="1"/>
    </xf>
    <xf numFmtId="166" fontId="17" fillId="0" borderId="8" xfId="0" applyNumberFormat="1" applyFont="1" applyBorder="1" applyAlignment="1">
      <alignment vertical="center"/>
    </xf>
    <xf numFmtId="167" fontId="17" fillId="0" borderId="8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wrapText="1"/>
    </xf>
    <xf numFmtId="0" fontId="2" fillId="0" borderId="13" xfId="0" applyFont="1" applyBorder="1" applyAlignment="1">
      <alignment wrapText="1"/>
    </xf>
    <xf numFmtId="43" fontId="7" fillId="0" borderId="8" xfId="3" applyFont="1" applyBorder="1"/>
    <xf numFmtId="0" fontId="0" fillId="0" borderId="8" xfId="0" applyBorder="1" applyAlignment="1">
      <alignment horizontal="center"/>
    </xf>
    <xf numFmtId="4" fontId="22" fillId="0" borderId="10" xfId="0" applyNumberFormat="1" applyFont="1" applyBorder="1"/>
    <xf numFmtId="43" fontId="7" fillId="0" borderId="10" xfId="3" applyFont="1" applyBorder="1"/>
    <xf numFmtId="165" fontId="10" fillId="0" borderId="11" xfId="1" applyFont="1" applyBorder="1" applyAlignment="1"/>
    <xf numFmtId="165" fontId="23" fillId="0" borderId="8" xfId="1" applyFont="1" applyBorder="1" applyAlignment="1">
      <alignment wrapText="1"/>
    </xf>
    <xf numFmtId="14" fontId="9" fillId="0" borderId="8" xfId="0" applyNumberFormat="1" applyFont="1" applyBorder="1" applyAlignment="1">
      <alignment horizontal="left" vertical="center"/>
    </xf>
    <xf numFmtId="44" fontId="7" fillId="0" borderId="8" xfId="2" applyFont="1" applyBorder="1" applyAlignment="1"/>
    <xf numFmtId="44" fontId="0" fillId="0" borderId="0" xfId="2" applyFont="1"/>
    <xf numFmtId="165" fontId="0" fillId="0" borderId="8" xfId="1" applyFont="1" applyBorder="1"/>
    <xf numFmtId="14" fontId="9" fillId="0" borderId="8" xfId="0" applyNumberFormat="1" applyFont="1" applyBorder="1" applyAlignment="1">
      <alignment horizontal="left" vertical="center" wrapText="1"/>
    </xf>
    <xf numFmtId="14" fontId="24" fillId="0" borderId="8" xfId="0" applyNumberFormat="1" applyFont="1" applyBorder="1" applyAlignment="1">
      <alignment horizontal="left"/>
    </xf>
    <xf numFmtId="170" fontId="14" fillId="0" borderId="0" xfId="0" applyNumberFormat="1" applyFont="1" applyBorder="1" applyAlignment="1">
      <alignment wrapText="1"/>
    </xf>
    <xf numFmtId="14" fontId="10" fillId="0" borderId="8" xfId="0" applyNumberFormat="1" applyFont="1" applyBorder="1" applyAlignment="1">
      <alignment horizontal="center" wrapText="1"/>
    </xf>
    <xf numFmtId="14" fontId="20" fillId="0" borderId="13" xfId="0" applyNumberFormat="1" applyFont="1" applyBorder="1" applyAlignment="1">
      <alignment horizontal="center" wrapText="1"/>
    </xf>
    <xf numFmtId="43" fontId="7" fillId="0" borderId="13" xfId="3" applyFont="1" applyBorder="1"/>
    <xf numFmtId="0" fontId="9" fillId="0" borderId="8" xfId="0" applyFont="1" applyBorder="1" applyAlignment="1">
      <alignment horizontal="center" vertical="center"/>
    </xf>
    <xf numFmtId="0" fontId="0" fillId="0" borderId="13" xfId="0" applyFont="1" applyBorder="1" applyAlignment="1">
      <alignment wrapText="1"/>
    </xf>
    <xf numFmtId="4" fontId="21" fillId="0" borderId="8" xfId="0" applyNumberFormat="1" applyFont="1" applyBorder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">
    <cellStyle name="Millares" xfId="1" builtinId="3"/>
    <cellStyle name="Millares 2 2 2" xfId="3" xr:uid="{00000000-0005-0000-0000-000001000000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3228976</xdr:colOff>
      <xdr:row>1</xdr:row>
      <xdr:rowOff>123825</xdr:rowOff>
    </xdr:from>
    <xdr:to>
      <xdr:col>5</xdr:col>
      <xdr:colOff>276226</xdr:colOff>
      <xdr:row>5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E4CF014-401E-4064-AC83-A1BBE377A90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1" y="695325"/>
          <a:ext cx="838200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DE502-1592-48EE-93D4-10E08BAAC41F}">
  <dimension ref="A2:N38"/>
  <sheetViews>
    <sheetView tabSelected="1" topLeftCell="D22" workbookViewId="0">
      <selection sqref="A1:M35"/>
    </sheetView>
  </sheetViews>
  <sheetFormatPr baseColWidth="10" defaultRowHeight="15" x14ac:dyDescent="0.25"/>
  <cols>
    <col min="1" max="1" width="15.7109375" customWidth="1"/>
    <col min="2" max="2" width="16.140625" customWidth="1"/>
    <col min="3" max="3" width="15" customWidth="1"/>
    <col min="4" max="4" width="14.7109375" customWidth="1"/>
    <col min="5" max="5" width="56.85546875" customWidth="1"/>
    <col min="6" max="6" width="13" bestFit="1" customWidth="1"/>
    <col min="8" max="9" width="15.140625" customWidth="1"/>
    <col min="10" max="10" width="12" bestFit="1" customWidth="1"/>
    <col min="11" max="11" width="15" bestFit="1" customWidth="1"/>
    <col min="13" max="13" width="14.85546875" customWidth="1"/>
    <col min="14" max="14" width="15.7109375" customWidth="1"/>
    <col min="15" max="15" width="12.5703125" bestFit="1" customWidth="1"/>
  </cols>
  <sheetData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27"/>
      <c r="K6" s="1"/>
      <c r="L6" s="1"/>
      <c r="M6" s="1"/>
    </row>
    <row r="7" spans="1:14" ht="18.75" x14ac:dyDescent="0.25">
      <c r="A7" s="91" t="s">
        <v>3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</row>
    <row r="8" spans="1:14" ht="15.75" x14ac:dyDescent="0.25">
      <c r="A8" s="92" t="s">
        <v>15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</row>
    <row r="9" spans="1:14" x14ac:dyDescent="0.25">
      <c r="A9" s="93" t="s">
        <v>38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4" ht="15.75" thickBot="1" x14ac:dyDescent="0.3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9"/>
    </row>
    <row r="12" spans="1:14" ht="75" x14ac:dyDescent="0.25">
      <c r="A12" s="6" t="s">
        <v>0</v>
      </c>
      <c r="B12" s="4" t="s">
        <v>4</v>
      </c>
      <c r="C12" s="3" t="s">
        <v>1</v>
      </c>
      <c r="D12" s="4" t="s">
        <v>9</v>
      </c>
      <c r="E12" s="5" t="s">
        <v>2</v>
      </c>
      <c r="F12" s="4" t="s">
        <v>16</v>
      </c>
      <c r="G12" s="11" t="s">
        <v>12</v>
      </c>
      <c r="H12" s="43" t="s">
        <v>39</v>
      </c>
      <c r="I12" s="43" t="s">
        <v>40</v>
      </c>
      <c r="J12" s="44" t="s">
        <v>11</v>
      </c>
      <c r="K12" s="4" t="s">
        <v>8</v>
      </c>
      <c r="L12" s="4" t="s">
        <v>10</v>
      </c>
      <c r="M12" s="13" t="s">
        <v>41</v>
      </c>
    </row>
    <row r="13" spans="1:14" ht="24.75" x14ac:dyDescent="0.25">
      <c r="A13" s="30" t="s">
        <v>52</v>
      </c>
      <c r="B13" s="48" t="s">
        <v>24</v>
      </c>
      <c r="C13" s="17" t="s">
        <v>13</v>
      </c>
      <c r="D13" s="28" t="s">
        <v>7</v>
      </c>
      <c r="E13" s="15" t="s">
        <v>14</v>
      </c>
      <c r="F13" s="22"/>
      <c r="G13" s="23"/>
      <c r="H13" s="31">
        <v>0</v>
      </c>
      <c r="I13" s="31"/>
      <c r="J13" s="24"/>
      <c r="K13" s="25">
        <v>0</v>
      </c>
      <c r="L13" s="26"/>
      <c r="M13" s="20">
        <f>H13+I13-K13</f>
        <v>0</v>
      </c>
      <c r="N13" s="10"/>
    </row>
    <row r="14" spans="1:14" ht="48.75" x14ac:dyDescent="0.25">
      <c r="A14" s="30" t="s">
        <v>52</v>
      </c>
      <c r="B14" s="16" t="s">
        <v>29</v>
      </c>
      <c r="C14" s="46" t="s">
        <v>26</v>
      </c>
      <c r="D14" s="28" t="s">
        <v>7</v>
      </c>
      <c r="E14" s="57" t="s">
        <v>32</v>
      </c>
      <c r="F14" s="53" t="s">
        <v>36</v>
      </c>
      <c r="G14" s="53" t="s">
        <v>28</v>
      </c>
      <c r="H14" s="60">
        <v>23875.26</v>
      </c>
      <c r="I14" s="31"/>
      <c r="J14" s="24"/>
      <c r="K14" s="25"/>
      <c r="L14" s="26"/>
      <c r="M14" s="20">
        <f>M13+H14+I14-K14</f>
        <v>23875.26</v>
      </c>
      <c r="N14" s="10"/>
    </row>
    <row r="15" spans="1:14" x14ac:dyDescent="0.25">
      <c r="A15" s="30"/>
      <c r="B15" s="85">
        <v>44943</v>
      </c>
      <c r="C15" s="46" t="s">
        <v>26</v>
      </c>
      <c r="D15" s="28" t="s">
        <v>7</v>
      </c>
      <c r="E15" s="57" t="s">
        <v>42</v>
      </c>
      <c r="F15" s="84"/>
      <c r="G15" s="53"/>
      <c r="H15" s="60"/>
      <c r="I15" s="31">
        <v>500000</v>
      </c>
      <c r="J15" s="24"/>
      <c r="K15" s="25"/>
      <c r="L15" s="26"/>
      <c r="M15" s="20">
        <f>M14+H15+I15-K15</f>
        <v>523875.26</v>
      </c>
      <c r="N15" s="10"/>
    </row>
    <row r="16" spans="1:14" ht="24.75" x14ac:dyDescent="0.25">
      <c r="A16" s="30" t="s">
        <v>52</v>
      </c>
      <c r="B16" s="18" t="s">
        <v>31</v>
      </c>
      <c r="C16" s="12"/>
      <c r="D16" s="19" t="s">
        <v>17</v>
      </c>
      <c r="E16" s="15" t="s">
        <v>18</v>
      </c>
      <c r="G16" s="23"/>
      <c r="H16" s="79">
        <v>472263.92</v>
      </c>
      <c r="I16" s="31"/>
      <c r="J16" s="24"/>
      <c r="K16" s="25">
        <v>0</v>
      </c>
      <c r="L16" s="26"/>
      <c r="M16" s="20">
        <f t="shared" ref="M16:M28" si="0">M15+H16+I16-K16</f>
        <v>996139.17999999993</v>
      </c>
      <c r="N16" s="10"/>
    </row>
    <row r="17" spans="1:14" ht="45.75" customHeight="1" x14ac:dyDescent="0.25">
      <c r="A17" s="30" t="s">
        <v>52</v>
      </c>
      <c r="B17" s="16" t="s">
        <v>5</v>
      </c>
      <c r="C17" s="46" t="s">
        <v>26</v>
      </c>
      <c r="D17" s="19" t="s">
        <v>27</v>
      </c>
      <c r="E17" s="52" t="s">
        <v>25</v>
      </c>
      <c r="F17" s="49">
        <v>192277.49</v>
      </c>
      <c r="G17" s="53">
        <v>69.069999999999993</v>
      </c>
      <c r="H17" s="59">
        <v>13280606.23</v>
      </c>
      <c r="I17" s="51"/>
      <c r="J17" s="50"/>
      <c r="K17" s="50"/>
      <c r="L17" s="26"/>
      <c r="M17" s="20">
        <f>M16+H17+I17-K17</f>
        <v>14276745.41</v>
      </c>
      <c r="N17" s="10"/>
    </row>
    <row r="18" spans="1:14" ht="45.75" customHeight="1" x14ac:dyDescent="0.25">
      <c r="A18" s="82">
        <v>44926</v>
      </c>
      <c r="B18" s="18" t="s">
        <v>33</v>
      </c>
      <c r="C18" s="70" t="s">
        <v>34</v>
      </c>
      <c r="D18" s="28" t="s">
        <v>17</v>
      </c>
      <c r="E18" s="71" t="s">
        <v>35</v>
      </c>
      <c r="F18" s="68"/>
      <c r="G18" s="62"/>
      <c r="H18" s="80">
        <v>2005871.71</v>
      </c>
      <c r="I18" s="72">
        <v>0</v>
      </c>
      <c r="J18" s="64"/>
      <c r="K18" s="74"/>
      <c r="L18" s="26"/>
      <c r="M18" s="20">
        <f>M17+H18+I18-K18</f>
        <v>16282617.120000001</v>
      </c>
      <c r="N18" s="10"/>
    </row>
    <row r="19" spans="1:14" ht="81.75" customHeight="1" x14ac:dyDescent="0.25">
      <c r="A19" s="86">
        <v>44950</v>
      </c>
      <c r="B19" s="18" t="s">
        <v>33</v>
      </c>
      <c r="C19" s="88" t="s">
        <v>48</v>
      </c>
      <c r="D19" s="28" t="s">
        <v>17</v>
      </c>
      <c r="E19" s="89" t="s">
        <v>50</v>
      </c>
      <c r="F19" s="68"/>
      <c r="G19" s="62"/>
      <c r="H19" s="80"/>
      <c r="I19" s="72"/>
      <c r="J19" s="64"/>
      <c r="K19" s="87">
        <v>162691.20000000001</v>
      </c>
      <c r="L19" s="26"/>
      <c r="M19" s="20">
        <f t="shared" si="0"/>
        <v>16119925.920000002</v>
      </c>
      <c r="N19" s="10"/>
    </row>
    <row r="20" spans="1:14" ht="72.75" customHeight="1" x14ac:dyDescent="0.25">
      <c r="A20" s="86">
        <v>44957</v>
      </c>
      <c r="B20" s="18" t="s">
        <v>33</v>
      </c>
      <c r="C20" s="73" t="s">
        <v>44</v>
      </c>
      <c r="D20" s="28" t="s">
        <v>17</v>
      </c>
      <c r="E20" s="67" t="s">
        <v>46</v>
      </c>
      <c r="F20" s="68"/>
      <c r="G20" s="62"/>
      <c r="H20" s="63"/>
      <c r="I20" s="69"/>
      <c r="J20" s="64"/>
      <c r="K20" s="87">
        <v>2050</v>
      </c>
      <c r="L20" s="90" t="s">
        <v>51</v>
      </c>
      <c r="M20" s="20">
        <f t="shared" si="0"/>
        <v>16117875.920000002</v>
      </c>
      <c r="N20" s="10"/>
    </row>
    <row r="21" spans="1:14" ht="75.75" customHeight="1" x14ac:dyDescent="0.25">
      <c r="A21" s="86">
        <v>44957</v>
      </c>
      <c r="B21" s="18" t="s">
        <v>33</v>
      </c>
      <c r="C21" s="46" t="s">
        <v>45</v>
      </c>
      <c r="D21" s="28" t="s">
        <v>17</v>
      </c>
      <c r="E21" s="67" t="s">
        <v>47</v>
      </c>
      <c r="F21" s="68"/>
      <c r="G21" s="62"/>
      <c r="H21" s="63"/>
      <c r="I21" s="69"/>
      <c r="J21" s="64"/>
      <c r="K21" s="72">
        <v>1700</v>
      </c>
      <c r="L21" s="90" t="s">
        <v>51</v>
      </c>
      <c r="M21" s="20">
        <f t="shared" si="0"/>
        <v>16116175.920000002</v>
      </c>
      <c r="N21" s="10"/>
    </row>
    <row r="22" spans="1:14" ht="45.75" customHeight="1" x14ac:dyDescent="0.25">
      <c r="A22" s="83">
        <v>44957</v>
      </c>
      <c r="B22" s="18" t="s">
        <v>33</v>
      </c>
      <c r="C22" s="46" t="s">
        <v>30</v>
      </c>
      <c r="D22" s="28" t="s">
        <v>17</v>
      </c>
      <c r="E22" s="67" t="s">
        <v>43</v>
      </c>
      <c r="F22" s="68"/>
      <c r="G22" s="62"/>
      <c r="H22" s="63"/>
      <c r="I22" s="69"/>
      <c r="J22" s="64"/>
      <c r="K22" s="81">
        <v>175</v>
      </c>
      <c r="L22" s="75" t="s">
        <v>37</v>
      </c>
      <c r="M22" s="20">
        <f t="shared" si="0"/>
        <v>16116000.920000002</v>
      </c>
      <c r="N22" s="10"/>
    </row>
    <row r="23" spans="1:14" ht="45.75" customHeight="1" x14ac:dyDescent="0.25">
      <c r="A23" s="83">
        <v>44957</v>
      </c>
      <c r="B23" s="16" t="s">
        <v>29</v>
      </c>
      <c r="C23" s="46" t="s">
        <v>30</v>
      </c>
      <c r="D23" s="28" t="s">
        <v>7</v>
      </c>
      <c r="E23" s="67" t="s">
        <v>43</v>
      </c>
      <c r="F23" s="61"/>
      <c r="G23" s="62"/>
      <c r="H23" s="63"/>
      <c r="I23" s="69"/>
      <c r="J23" s="64"/>
      <c r="K23" s="81">
        <v>175</v>
      </c>
      <c r="L23" s="75" t="s">
        <v>37</v>
      </c>
      <c r="M23" s="20">
        <f t="shared" si="0"/>
        <v>16115825.920000002</v>
      </c>
      <c r="N23" s="10"/>
    </row>
    <row r="24" spans="1:14" ht="45.75" customHeight="1" x14ac:dyDescent="0.25">
      <c r="A24" s="78"/>
      <c r="B24" s="16"/>
      <c r="C24" s="46"/>
      <c r="D24" s="19"/>
      <c r="E24" s="14"/>
      <c r="F24" s="49"/>
      <c r="G24" s="53"/>
      <c r="H24" s="59"/>
      <c r="I24" s="51"/>
      <c r="J24" s="64"/>
      <c r="K24" s="66"/>
      <c r="L24" s="77"/>
      <c r="M24" s="20">
        <f t="shared" si="0"/>
        <v>16115825.920000002</v>
      </c>
      <c r="N24" s="10"/>
    </row>
    <row r="25" spans="1:14" ht="45.75" customHeight="1" x14ac:dyDescent="0.25">
      <c r="A25" s="30"/>
      <c r="B25" s="16"/>
      <c r="C25" s="46"/>
      <c r="D25" s="19"/>
      <c r="E25" s="52"/>
      <c r="F25" s="49"/>
      <c r="G25" s="53"/>
      <c r="H25" s="59"/>
      <c r="I25" s="51"/>
      <c r="J25" s="66"/>
      <c r="K25" s="50"/>
      <c r="L25" s="26"/>
      <c r="M25" s="20">
        <f t="shared" si="0"/>
        <v>16115825.920000002</v>
      </c>
      <c r="N25" s="10"/>
    </row>
    <row r="26" spans="1:14" x14ac:dyDescent="0.25">
      <c r="A26" s="45"/>
      <c r="B26" s="58"/>
      <c r="C26" s="54"/>
      <c r="D26" s="28"/>
      <c r="E26" s="14"/>
      <c r="F26" s="22"/>
      <c r="G26" s="29"/>
      <c r="H26" s="20"/>
      <c r="I26" s="20"/>
      <c r="J26" s="21"/>
      <c r="K26" s="65"/>
      <c r="L26" s="26"/>
      <c r="M26" s="20">
        <f t="shared" si="0"/>
        <v>16115825.920000002</v>
      </c>
      <c r="N26" s="10"/>
    </row>
    <row r="27" spans="1:14" x14ac:dyDescent="0.25">
      <c r="F27" s="22"/>
      <c r="G27" s="29"/>
      <c r="H27" s="20"/>
      <c r="I27" s="20"/>
      <c r="J27" s="21"/>
      <c r="K27" s="65"/>
      <c r="L27" s="26"/>
      <c r="M27" s="20">
        <f t="shared" si="0"/>
        <v>16115825.920000002</v>
      </c>
      <c r="N27" s="10"/>
    </row>
    <row r="28" spans="1:14" ht="15.75" thickBot="1" x14ac:dyDescent="0.3">
      <c r="A28" s="45"/>
      <c r="B28" s="58"/>
      <c r="C28" s="54"/>
      <c r="D28" s="28"/>
      <c r="E28" s="14"/>
      <c r="F28" s="22"/>
      <c r="G28" s="29"/>
      <c r="H28" s="20"/>
      <c r="I28" s="20"/>
      <c r="J28" s="21"/>
      <c r="K28" s="55"/>
      <c r="L28" s="26"/>
      <c r="M28" s="20">
        <f t="shared" si="0"/>
        <v>16115825.920000002</v>
      </c>
      <c r="N28" s="10"/>
    </row>
    <row r="29" spans="1:14" x14ac:dyDescent="0.25">
      <c r="A29" s="32"/>
      <c r="B29" s="33"/>
      <c r="C29" s="33"/>
      <c r="D29" s="33"/>
      <c r="E29" s="33"/>
      <c r="F29" s="33"/>
      <c r="G29" s="33"/>
      <c r="H29" s="34">
        <f>SUM(H13:H28)</f>
        <v>15782617.120000001</v>
      </c>
      <c r="I29" s="34">
        <f>SUM(I13:I28)</f>
        <v>500000</v>
      </c>
      <c r="J29" s="35">
        <f>SUM(J13:J28)</f>
        <v>0</v>
      </c>
      <c r="K29" s="36">
        <f>SUM(K17:K28)</f>
        <v>166791.20000000001</v>
      </c>
      <c r="L29" s="33"/>
      <c r="M29" s="76">
        <f>H29+I29-K29</f>
        <v>16115825.920000002</v>
      </c>
    </row>
    <row r="30" spans="1:14" ht="15.75" thickBot="1" x14ac:dyDescent="0.3">
      <c r="A30" s="4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8"/>
    </row>
    <row r="31" spans="1:14" x14ac:dyDescent="0.25">
      <c r="A31" s="2"/>
      <c r="B31" s="39"/>
      <c r="C31" s="39"/>
      <c r="D31" s="39"/>
      <c r="E31" s="39"/>
      <c r="F31" s="39"/>
      <c r="G31" s="39"/>
      <c r="H31" s="42"/>
      <c r="I31" s="42"/>
      <c r="J31" s="40"/>
      <c r="K31" s="41"/>
      <c r="L31" s="39"/>
      <c r="M31" s="42"/>
    </row>
    <row r="32" spans="1:14" x14ac:dyDescent="0.25">
      <c r="A32" s="2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42"/>
    </row>
    <row r="33" spans="1:13" x14ac:dyDescent="0.25">
      <c r="A33" s="2"/>
      <c r="B33" s="39"/>
      <c r="C33" s="39" t="s">
        <v>20</v>
      </c>
      <c r="D33" s="39"/>
      <c r="E33" s="39"/>
      <c r="F33" s="39" t="s">
        <v>6</v>
      </c>
      <c r="G33" s="39"/>
      <c r="H33" s="39"/>
      <c r="I33" s="39"/>
      <c r="J33" s="39"/>
      <c r="K33" s="39" t="s">
        <v>19</v>
      </c>
      <c r="L33" s="39"/>
      <c r="M33" s="42"/>
    </row>
    <row r="34" spans="1:13" x14ac:dyDescent="0.25">
      <c r="A34" s="2"/>
      <c r="B34" s="39"/>
      <c r="C34" s="39" t="s">
        <v>21</v>
      </c>
      <c r="D34" s="39"/>
      <c r="E34" s="39"/>
      <c r="F34" s="39" t="s">
        <v>22</v>
      </c>
      <c r="G34" s="39"/>
      <c r="H34" s="39"/>
      <c r="I34" s="39"/>
      <c r="J34" s="39"/>
      <c r="K34" s="39" t="s">
        <v>23</v>
      </c>
      <c r="L34" s="39"/>
      <c r="M34" s="42"/>
    </row>
    <row r="35" spans="1:13" x14ac:dyDescent="0.25">
      <c r="A35" s="2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42"/>
    </row>
    <row r="36" spans="1:13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8" spans="1:13" x14ac:dyDescent="0.25">
      <c r="H38" s="56"/>
      <c r="I38" s="56"/>
    </row>
  </sheetData>
  <mergeCells count="3">
    <mergeCell ref="A7:M7"/>
    <mergeCell ref="A8:M8"/>
    <mergeCell ref="A9:M9"/>
  </mergeCells>
  <pageMargins left="0.62992125984251968" right="0.51181102362204722" top="0.27559055118110237" bottom="0.19685039370078741" header="0.31496062992125984" footer="0.31496062992125984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F3895-0CB2-48CB-AE6D-149482D3C56C}">
  <dimension ref="D5:D8"/>
  <sheetViews>
    <sheetView workbookViewId="0">
      <selection activeCell="D8" sqref="D8"/>
    </sheetView>
  </sheetViews>
  <sheetFormatPr baseColWidth="10" defaultRowHeight="15" x14ac:dyDescent="0.25"/>
  <sheetData>
    <row r="5" spans="4:4" x14ac:dyDescent="0.25">
      <c r="D5" t="s">
        <v>49</v>
      </c>
    </row>
    <row r="8" spans="4:4" x14ac:dyDescent="0.25">
      <c r="D8" t="str">
        <f>LOWER(D5)</f>
        <v>pago ncf: b1500000336, por impresion de manuales de multiplicadores/as e instructores del 1er. y 2do. ciclo del proyecto prevencion de embarazos en adolescentes y fortalecimiento de la salud integral de adolescentes en republica dominicana (fase iii).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50C58961295EC479880CE849C4524C8" ma:contentTypeVersion="10" ma:contentTypeDescription="Crear nuevo documento." ma:contentTypeScope="" ma:versionID="c808faa4960236352fbe0083d70048d0">
  <xsd:schema xmlns:xsd="http://www.w3.org/2001/XMLSchema" xmlns:xs="http://www.w3.org/2001/XMLSchema" xmlns:p="http://schemas.microsoft.com/office/2006/metadata/properties" xmlns:ns3="718184e8-f819-41aa-a9f7-6e228bc2f040" targetNamespace="http://schemas.microsoft.com/office/2006/metadata/properties" ma:root="true" ma:fieldsID="a58c4d9b6a097680bf649723e3b5f55a" ns3:_="">
    <xsd:import namespace="718184e8-f819-41aa-a9f7-6e228bc2f04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184e8-f819-41aa-a9f7-6e228bc2f0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26E7AD-3333-4BD7-9092-D7924259B3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8184e8-f819-41aa-a9f7-6e228bc2f0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9383BD-3C37-4805-9692-D5B2641F777A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718184e8-f819-41aa-a9f7-6e228bc2f040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613E97F-DE80-4B62-909C-2823A97F1D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enero feb2022</vt:lpstr>
      <vt:lpstr>Hoja1</vt:lpstr>
      <vt:lpstr>'enero feb2022'!Área_de_impresión</vt:lpstr>
      <vt:lpstr>'enero feb2022'!Títulos_a_imprimir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Ivelisse Vargas</dc:creator>
  <cp:lastModifiedBy>Ivelisse Vargas</cp:lastModifiedBy>
  <cp:lastPrinted>2023-02-06T18:54:59Z</cp:lastPrinted>
  <dcterms:created xsi:type="dcterms:W3CDTF">2018-10-19T15:39:09Z</dcterms:created>
  <dcterms:modified xsi:type="dcterms:W3CDTF">2023-02-06T19:33:13Z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0x010100550C58961295EC479880CE849C4524C8</vt:lpwstr>
  </property>
</Properties>
</file>